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3df9ed6966fb17/Bureau/NOREP/POUR MAIL/"/>
    </mc:Choice>
  </mc:AlternateContent>
  <xr:revisionPtr revIDLastSave="8" documentId="8_{90C6C9C6-766F-445C-A42B-760F1E27B610}" xr6:coauthVersionLast="45" xr6:coauthVersionMax="45" xr10:uidLastSave="{E722A3CC-4D92-4C4B-9DD9-2F9E885ABA8E}"/>
  <bookViews>
    <workbookView xWindow="-120" yWindow="-120" windowWidth="29040" windowHeight="15840" xr2:uid="{1899D3D4-1FA0-4A98-AE4D-2159995BB793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" l="1"/>
  <c r="L12" i="2"/>
  <c r="L14" i="2" l="1"/>
  <c r="J60" i="2" l="1"/>
  <c r="J59" i="2"/>
  <c r="L57" i="2"/>
  <c r="L56" i="2"/>
  <c r="L54" i="2"/>
  <c r="L53" i="2"/>
  <c r="L51" i="2"/>
  <c r="L50" i="2"/>
  <c r="L48" i="2"/>
  <c r="L47" i="2"/>
  <c r="L45" i="2"/>
  <c r="L44" i="2"/>
  <c r="L42" i="2"/>
  <c r="L41" i="2"/>
  <c r="L39" i="2"/>
  <c r="L38" i="2"/>
  <c r="L36" i="2"/>
  <c r="L35" i="2"/>
  <c r="L33" i="2"/>
  <c r="L32" i="2"/>
  <c r="L30" i="2"/>
  <c r="L29" i="2"/>
  <c r="L27" i="2"/>
  <c r="L26" i="2"/>
  <c r="L24" i="2"/>
  <c r="L23" i="2"/>
  <c r="L21" i="2"/>
  <c r="L20" i="2"/>
  <c r="L18" i="2"/>
  <c r="L17" i="2"/>
  <c r="L11" i="2"/>
  <c r="L60" i="2" l="1"/>
  <c r="L62" i="2" s="1"/>
  <c r="L63" i="2" l="1"/>
  <c r="L64" i="2" s="1"/>
</calcChain>
</file>

<file path=xl/sharedStrings.xml><?xml version="1.0" encoding="utf-8"?>
<sst xmlns="http://schemas.openxmlformats.org/spreadsheetml/2006/main" count="108" uniqueCount="78">
  <si>
    <r>
      <t xml:space="preserve">Bon de Commande </t>
    </r>
    <r>
      <rPr>
        <b/>
        <sz val="14"/>
        <color theme="1"/>
        <rFont val="Calibri"/>
        <family val="2"/>
        <scheme val="minor"/>
      </rPr>
      <t>à envoyer par mail</t>
    </r>
    <r>
      <rPr>
        <b/>
        <sz val="22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à</t>
    </r>
  </si>
  <si>
    <t>Date</t>
  </si>
  <si>
    <t>Sté</t>
  </si>
  <si>
    <t>NOREP INTERNATIONAL</t>
  </si>
  <si>
    <t>adresse</t>
  </si>
  <si>
    <t>24 Rue Lavoisier</t>
  </si>
  <si>
    <t>45800 Saint Jean de Braye - France -</t>
  </si>
  <si>
    <t>Tél</t>
  </si>
  <si>
    <t>n°SIRET : 434 095 535 00028 CODE APE : 469OZ</t>
  </si>
  <si>
    <t>Siret</t>
  </si>
  <si>
    <t xml:space="preserve">Tél : (33) 02 38 70 94 70 </t>
  </si>
  <si>
    <t>N° TVA</t>
  </si>
  <si>
    <t>Tarif</t>
  </si>
  <si>
    <t>Montant</t>
  </si>
  <si>
    <t xml:space="preserve">Nos produits </t>
  </si>
  <si>
    <t>HT</t>
  </si>
  <si>
    <t>Masques Chirurgical</t>
  </si>
  <si>
    <t>Ref 075001</t>
  </si>
  <si>
    <t xml:space="preserve"> la Boite de</t>
  </si>
  <si>
    <t>le Carton de</t>
  </si>
  <si>
    <t>Masques FFP2</t>
  </si>
  <si>
    <t>Ref 075002</t>
  </si>
  <si>
    <t>Masques FFP2 avec valve</t>
  </si>
  <si>
    <t>Ref 075003</t>
  </si>
  <si>
    <r>
      <t xml:space="preserve">Combinaison jetable      </t>
    </r>
    <r>
      <rPr>
        <b/>
        <sz val="12"/>
        <color theme="1"/>
        <rFont val="Calibri"/>
        <family val="2"/>
      </rPr>
      <t xml:space="preserve"> L</t>
    </r>
  </si>
  <si>
    <t>ref 075004-L</t>
  </si>
  <si>
    <t>l'unité</t>
  </si>
  <si>
    <r>
      <t xml:space="preserve">Combinaison jetable     </t>
    </r>
    <r>
      <rPr>
        <b/>
        <sz val="12"/>
        <color theme="1"/>
        <rFont val="Calibri"/>
        <family val="2"/>
      </rPr>
      <t xml:space="preserve"> XL</t>
    </r>
  </si>
  <si>
    <t>ref 075004-XL</t>
  </si>
  <si>
    <t xml:space="preserve">Blouse jetable </t>
  </si>
  <si>
    <t>ref 075005</t>
  </si>
  <si>
    <t xml:space="preserve">Coiffe/Charlotte jetable </t>
  </si>
  <si>
    <t>ref 075006</t>
  </si>
  <si>
    <t xml:space="preserve">Protection chaussures jetable </t>
  </si>
  <si>
    <t>ref 075007</t>
  </si>
  <si>
    <r>
      <t xml:space="preserve">Gants nitrile taille    </t>
    </r>
    <r>
      <rPr>
        <b/>
        <sz val="12"/>
        <color theme="1"/>
        <rFont val="Calibri"/>
        <family val="2"/>
      </rPr>
      <t>S</t>
    </r>
  </si>
  <si>
    <t>ref 075008-S</t>
  </si>
  <si>
    <r>
      <t xml:space="preserve">Gants nitrile taille    </t>
    </r>
    <r>
      <rPr>
        <b/>
        <sz val="12"/>
        <color theme="1"/>
        <rFont val="Calibri"/>
        <family val="2"/>
      </rPr>
      <t>L</t>
    </r>
  </si>
  <si>
    <t>ref 075008-L</t>
  </si>
  <si>
    <r>
      <t>Gants nitrile taille    X</t>
    </r>
    <r>
      <rPr>
        <b/>
        <sz val="12"/>
        <color theme="1"/>
        <rFont val="Calibri"/>
        <family val="2"/>
      </rPr>
      <t>L</t>
    </r>
  </si>
  <si>
    <t>ref 075008-XL</t>
  </si>
  <si>
    <t>Gants LATEX</t>
  </si>
  <si>
    <t>ref 075018</t>
  </si>
  <si>
    <t>ref 075009</t>
  </si>
  <si>
    <t>Lunettes</t>
  </si>
  <si>
    <t>ref 075010</t>
  </si>
  <si>
    <t>Thermomètre</t>
  </si>
  <si>
    <t>ref 075011</t>
  </si>
  <si>
    <t>moins de 5 boites, sinon GLS</t>
  </si>
  <si>
    <t>nb boites</t>
  </si>
  <si>
    <t>nb cartons</t>
  </si>
  <si>
    <t>à partir de 6 cartons</t>
  </si>
  <si>
    <t>Total HT</t>
  </si>
  <si>
    <t>TVA</t>
  </si>
  <si>
    <t>Total TTC</t>
  </si>
  <si>
    <t>Règlement à effectuer :</t>
  </si>
  <si>
    <t>FR60 1144 9000 0202 1823 8005 J68</t>
  </si>
  <si>
    <t>Gels hydro-alcoolique 100ml</t>
  </si>
  <si>
    <t>BDEIFRPPXXX</t>
  </si>
  <si>
    <t xml:space="preserve">   Banque THEMIS      BIC :</t>
  </si>
  <si>
    <t>FR22434095535</t>
  </si>
  <si>
    <t>N°TVA</t>
  </si>
  <si>
    <t>port HT</t>
  </si>
  <si>
    <t>Port</t>
  </si>
  <si>
    <t>France</t>
  </si>
  <si>
    <t xml:space="preserve">colissimo 8€ </t>
  </si>
  <si>
    <t>palette 75€</t>
  </si>
  <si>
    <t>GLS 21€ le premier puis 13€</t>
  </si>
  <si>
    <t>moins de 6 cartons sinon palette</t>
  </si>
  <si>
    <t>boites ou cartons</t>
  </si>
  <si>
    <t>Contact2.masques@norep.fr</t>
  </si>
  <si>
    <t>Masques Tissu</t>
  </si>
  <si>
    <t>par 100</t>
  </si>
  <si>
    <t>Boite</t>
  </si>
  <si>
    <t xml:space="preserve">Prix HT Pièce </t>
  </si>
  <si>
    <t>un</t>
  </si>
  <si>
    <t>carton</t>
  </si>
  <si>
    <t>Ref 075014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</si>
</sst>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&quot;€&quot;_-;\-* #,##0\ &quot;€&quot;_-;_-* &quot;-&quot;??\ &quot;€&quot;_-;_-@_-"/>
    <numFmt numFmtId="165" formatCode="_-* #,##0_-;\-* #,##0_-;_-* &quot;-&quot;??_-;_-@_-"/>
    <numFmt numFmtId="166" formatCode="_-* #,##0.00\ [$€-40C]_-;\-* #,##0.00\ [$€-40C]_-;_-* &quot;-&quot;??\ [$€-40C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1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44" fontId="0" fillId="0" borderId="0" xfId="2" applyFont="1" applyFill="1" applyAlignment="1" applyProtection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64" fontId="0" fillId="0" borderId="0" xfId="2" applyNumberFormat="1" applyFont="1" applyFill="1" applyAlignment="1" applyProtection="1">
      <alignment horizontal="center"/>
    </xf>
    <xf numFmtId="3" fontId="0" fillId="0" borderId="0" xfId="2" applyNumberFormat="1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164" fontId="1" fillId="0" borderId="0" xfId="2" applyNumberFormat="1" applyFont="1" applyFill="1" applyAlignment="1" applyProtection="1">
      <alignment horizontal="center"/>
    </xf>
    <xf numFmtId="3" fontId="0" fillId="0" borderId="0" xfId="1" applyNumberFormat="1" applyFont="1" applyFill="1" applyAlignment="1" applyProtection="1">
      <alignment horizontal="center" vertical="center"/>
    </xf>
    <xf numFmtId="42" fontId="0" fillId="0" borderId="0" xfId="2" applyNumberFormat="1" applyFont="1" applyFill="1" applyAlignment="1" applyProtection="1">
      <alignment horizontal="center"/>
    </xf>
    <xf numFmtId="44" fontId="1" fillId="0" borderId="0" xfId="2" applyFont="1" applyFill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/>
    <xf numFmtId="1" fontId="0" fillId="0" borderId="0" xfId="0" applyNumberFormat="1" applyAlignment="1" applyProtection="1">
      <alignment horizontal="center"/>
    </xf>
    <xf numFmtId="15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0" borderId="0" xfId="0" applyFont="1" applyProtection="1"/>
    <xf numFmtId="0" fontId="9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" fontId="9" fillId="0" borderId="0" xfId="0" applyNumberFormat="1" applyFont="1" applyAlignment="1" applyProtection="1">
      <alignment horizontal="center"/>
    </xf>
    <xf numFmtId="0" fontId="9" fillId="0" borderId="0" xfId="0" applyFont="1" applyProtection="1"/>
    <xf numFmtId="0" fontId="10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 vertical="center" textRotation="61"/>
    </xf>
    <xf numFmtId="0" fontId="0" fillId="0" borderId="0" xfId="0" applyAlignment="1" applyProtection="1">
      <alignment horizontal="center" wrapText="1"/>
    </xf>
    <xf numFmtId="0" fontId="11" fillId="0" borderId="0" xfId="0" applyFont="1" applyAlignment="1" applyProtection="1">
      <alignment vertical="center"/>
    </xf>
    <xf numFmtId="3" fontId="0" fillId="0" borderId="0" xfId="0" applyNumberFormat="1" applyAlignment="1" applyProtection="1">
      <alignment horizontal="center" vertical="center"/>
    </xf>
    <xf numFmtId="1" fontId="11" fillId="0" borderId="0" xfId="0" applyNumberFormat="1" applyFont="1" applyAlignment="1" applyProtection="1">
      <alignment horizontal="center" vertical="center"/>
    </xf>
    <xf numFmtId="44" fontId="0" fillId="0" borderId="2" xfId="0" applyNumberFormat="1" applyBorder="1" applyAlignment="1" applyProtection="1">
      <alignment horizont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 indent="15"/>
    </xf>
    <xf numFmtId="44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3" borderId="0" xfId="0" applyFill="1" applyAlignment="1" applyProtection="1">
      <alignment horizontal="center"/>
    </xf>
    <xf numFmtId="1" fontId="13" fillId="0" borderId="0" xfId="0" applyNumberFormat="1" applyFont="1" applyAlignment="1" applyProtection="1">
      <alignment horizontal="left"/>
    </xf>
    <xf numFmtId="1" fontId="0" fillId="0" borderId="0" xfId="0" applyNumberFormat="1" applyAlignment="1" applyProtection="1">
      <alignment horizontal="right" vertical="center"/>
    </xf>
    <xf numFmtId="1" fontId="0" fillId="0" borderId="2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1" fontId="0" fillId="0" borderId="0" xfId="0" applyNumberFormat="1" applyAlignment="1" applyProtection="1">
      <alignment horizontal="right"/>
    </xf>
    <xf numFmtId="0" fontId="0" fillId="3" borderId="0" xfId="0" applyFill="1" applyAlignment="1" applyProtection="1">
      <alignment horizontal="left"/>
    </xf>
    <xf numFmtId="0" fontId="3" fillId="0" borderId="0" xfId="3" applyAlignment="1">
      <alignment horizontal="center" vertical="center" readingOrder="1"/>
    </xf>
    <xf numFmtId="44" fontId="0" fillId="0" borderId="0" xfId="0" applyNumberFormat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6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/>
    <xf numFmtId="44" fontId="0" fillId="0" borderId="0" xfId="5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165" fontId="0" fillId="0" borderId="0" xfId="4" applyNumberFormat="1" applyFont="1" applyAlignment="1" applyProtection="1">
      <alignment horizontal="center"/>
    </xf>
    <xf numFmtId="3" fontId="0" fillId="0" borderId="0" xfId="0" applyNumberFormat="1" applyProtection="1"/>
    <xf numFmtId="44" fontId="0" fillId="0" borderId="0" xfId="5" applyFont="1" applyProtection="1"/>
    <xf numFmtId="166" fontId="0" fillId="0" borderId="0" xfId="0" applyNumberFormat="1" applyAlignment="1" applyProtection="1">
      <alignment horizontal="center"/>
    </xf>
  </cellXfs>
  <cellStyles count="6">
    <cellStyle name="Lien hypertexte" xfId="3" builtinId="8"/>
    <cellStyle name="Milliers" xfId="1" builtinId="3"/>
    <cellStyle name="Milliers 2" xfId="4" xr:uid="{00628747-FCD2-4E84-A667-E3FA5E3D90B1}"/>
    <cellStyle name="Monétaire" xfId="2" builtinId="4"/>
    <cellStyle name="Monétaire 2" xfId="5" xr:uid="{95C0ECC7-5637-48CC-8AD2-942F881A261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2.masques@norep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4888-7B17-402D-8609-E24BF1CCCC4B}">
  <dimension ref="A1:Q66"/>
  <sheetViews>
    <sheetView showGridLines="0" tabSelected="1" workbookViewId="0">
      <selection activeCell="J16" sqref="J16"/>
    </sheetView>
  </sheetViews>
  <sheetFormatPr baseColWidth="10" defaultRowHeight="15" x14ac:dyDescent="0.25"/>
  <cols>
    <col min="1" max="1" width="0.42578125" customWidth="1"/>
    <col min="2" max="2" width="7.5703125" customWidth="1"/>
    <col min="3" max="3" width="2.140625" customWidth="1"/>
    <col min="4" max="4" width="25.140625" customWidth="1"/>
    <col min="5" max="5" width="14.28515625" customWidth="1"/>
    <col min="6" max="6" width="9.28515625" customWidth="1"/>
    <col min="8" max="8" width="8.42578125" customWidth="1"/>
    <col min="9" max="9" width="0.140625" customWidth="1"/>
    <col min="10" max="10" width="11.42578125" customWidth="1"/>
    <col min="11" max="11" width="0.5703125" hidden="1" customWidth="1"/>
    <col min="12" max="12" width="11.85546875" bestFit="1" customWidth="1"/>
    <col min="13" max="15" width="11.42578125" style="68"/>
  </cols>
  <sheetData>
    <row r="1" spans="1:17" ht="29.25" thickBot="1" x14ac:dyDescent="0.3">
      <c r="A1" s="13" t="s">
        <v>0</v>
      </c>
      <c r="B1" s="14"/>
      <c r="C1" s="14"/>
      <c r="D1" s="14"/>
      <c r="E1" s="15"/>
      <c r="J1" s="18" t="s">
        <v>1</v>
      </c>
      <c r="K1" s="19"/>
      <c r="L1" s="1"/>
      <c r="M1" s="65"/>
      <c r="N1" s="65"/>
      <c r="O1" s="65"/>
    </row>
    <row r="2" spans="1:17" ht="12" customHeight="1" x14ac:dyDescent="0.25">
      <c r="A2" s="13"/>
      <c r="B2" s="14"/>
      <c r="C2" s="14"/>
      <c r="D2" s="14"/>
      <c r="E2" s="15"/>
      <c r="F2" s="62" t="s">
        <v>70</v>
      </c>
      <c r="G2" s="15"/>
      <c r="H2" s="16"/>
      <c r="I2" s="17"/>
      <c r="J2" s="20"/>
      <c r="K2" s="19"/>
      <c r="L2" s="20"/>
      <c r="M2" s="72"/>
      <c r="N2" s="72"/>
      <c r="O2" s="72"/>
    </row>
    <row r="3" spans="1:17" ht="18" customHeight="1" x14ac:dyDescent="0.4">
      <c r="A3" s="21"/>
      <c r="B3" s="57" t="s">
        <v>2</v>
      </c>
      <c r="C3" s="22"/>
      <c r="D3" s="2"/>
      <c r="E3" s="23"/>
      <c r="F3" s="15"/>
      <c r="G3" s="15"/>
      <c r="H3" s="15"/>
      <c r="I3" s="15"/>
      <c r="J3" s="24" t="s">
        <v>3</v>
      </c>
      <c r="K3" s="19"/>
      <c r="L3" s="19"/>
      <c r="M3" s="71"/>
      <c r="N3" s="71"/>
      <c r="O3" s="71"/>
    </row>
    <row r="4" spans="1:17" ht="15.75" x14ac:dyDescent="0.25">
      <c r="A4" s="25"/>
      <c r="B4" s="58" t="s">
        <v>4</v>
      </c>
      <c r="C4" s="26"/>
      <c r="D4" s="3"/>
      <c r="E4" s="27"/>
      <c r="F4" s="28"/>
      <c r="G4" s="28"/>
      <c r="H4" s="29"/>
      <c r="I4" s="30" t="s">
        <v>5</v>
      </c>
      <c r="J4" s="29"/>
      <c r="K4" s="31"/>
      <c r="L4" s="31"/>
      <c r="M4" s="73"/>
      <c r="N4" s="73"/>
      <c r="O4" s="73"/>
    </row>
    <row r="5" spans="1:17" ht="13.5" customHeight="1" x14ac:dyDescent="0.25">
      <c r="A5" s="25"/>
      <c r="B5" s="58"/>
      <c r="C5" s="26"/>
      <c r="D5" s="3"/>
      <c r="E5" s="32"/>
      <c r="F5" s="28"/>
      <c r="G5" s="28"/>
      <c r="H5" s="29"/>
      <c r="I5" s="30" t="s">
        <v>6</v>
      </c>
      <c r="J5" s="29"/>
      <c r="K5" s="31"/>
      <c r="L5" s="31"/>
      <c r="M5" s="73"/>
      <c r="N5" s="73"/>
      <c r="O5" s="73"/>
    </row>
    <row r="6" spans="1:17" ht="15.75" x14ac:dyDescent="0.25">
      <c r="A6" s="25"/>
      <c r="B6" s="58" t="s">
        <v>7</v>
      </c>
      <c r="C6" s="26"/>
      <c r="D6" s="3"/>
      <c r="E6" s="32"/>
      <c r="F6" s="28"/>
      <c r="G6" s="28"/>
      <c r="H6" s="29"/>
      <c r="I6" s="29"/>
      <c r="J6" s="33" t="s">
        <v>8</v>
      </c>
      <c r="K6" s="31"/>
      <c r="L6" s="31"/>
      <c r="M6" s="73"/>
      <c r="N6" s="73"/>
      <c r="O6" s="73"/>
    </row>
    <row r="7" spans="1:17" ht="20.25" customHeight="1" x14ac:dyDescent="0.4">
      <c r="A7" s="21"/>
      <c r="B7" s="58" t="s">
        <v>9</v>
      </c>
      <c r="C7" s="26"/>
      <c r="D7" s="2"/>
      <c r="E7" s="14"/>
      <c r="F7" s="15"/>
      <c r="G7" s="15"/>
      <c r="H7" s="15"/>
      <c r="I7" s="30" t="s">
        <v>10</v>
      </c>
      <c r="J7" s="19"/>
      <c r="K7" s="19"/>
      <c r="L7" s="19"/>
      <c r="M7" s="71"/>
      <c r="N7" s="71"/>
      <c r="O7" s="71"/>
    </row>
    <row r="8" spans="1:17" ht="14.25" customHeight="1" x14ac:dyDescent="0.3">
      <c r="A8" s="14"/>
      <c r="B8" s="58" t="s">
        <v>11</v>
      </c>
      <c r="C8" s="26"/>
      <c r="D8" s="2"/>
      <c r="E8" s="14"/>
      <c r="F8" s="15"/>
      <c r="G8" s="34"/>
      <c r="H8" s="15"/>
      <c r="I8" s="60" t="s">
        <v>61</v>
      </c>
      <c r="J8" s="59" t="s">
        <v>60</v>
      </c>
      <c r="K8" s="19"/>
      <c r="L8" s="19"/>
      <c r="M8" s="71"/>
      <c r="N8" s="71"/>
      <c r="O8" s="71"/>
    </row>
    <row r="9" spans="1:17" ht="27.75" customHeight="1" x14ac:dyDescent="0.25">
      <c r="A9" s="14"/>
      <c r="B9" s="14"/>
      <c r="C9" s="14"/>
      <c r="D9" s="14"/>
      <c r="E9" s="14"/>
      <c r="F9" s="15" t="s">
        <v>12</v>
      </c>
      <c r="G9" s="15"/>
      <c r="H9" s="35"/>
      <c r="I9" s="15"/>
      <c r="J9" s="36" t="s">
        <v>69</v>
      </c>
      <c r="K9" s="19"/>
      <c r="L9" s="19" t="s">
        <v>13</v>
      </c>
      <c r="M9" s="71"/>
      <c r="N9" s="71"/>
      <c r="O9" s="70" t="s">
        <v>74</v>
      </c>
    </row>
    <row r="10" spans="1:17" ht="15.75" x14ac:dyDescent="0.25">
      <c r="A10" s="14"/>
      <c r="B10" s="37" t="s">
        <v>14</v>
      </c>
      <c r="C10" s="37"/>
      <c r="D10" s="14"/>
      <c r="E10" s="14"/>
      <c r="F10" s="15" t="s">
        <v>15</v>
      </c>
      <c r="G10" s="15"/>
      <c r="H10" s="38"/>
      <c r="I10" s="39"/>
      <c r="J10" s="19"/>
      <c r="K10" s="19"/>
      <c r="L10" s="19" t="s">
        <v>15</v>
      </c>
      <c r="M10" s="71" t="s">
        <v>75</v>
      </c>
      <c r="N10" s="71" t="s">
        <v>73</v>
      </c>
      <c r="O10" s="71" t="s">
        <v>76</v>
      </c>
      <c r="P10" s="74">
        <v>10000</v>
      </c>
      <c r="Q10" s="75">
        <v>100000</v>
      </c>
    </row>
    <row r="11" spans="1:17" ht="12" customHeight="1" x14ac:dyDescent="0.25">
      <c r="A11" s="14"/>
      <c r="B11" s="14"/>
      <c r="C11" s="14"/>
      <c r="D11" s="37" t="s">
        <v>16</v>
      </c>
      <c r="E11" s="37" t="s">
        <v>17</v>
      </c>
      <c r="F11" s="4">
        <v>37.5</v>
      </c>
      <c r="G11" s="15" t="s">
        <v>18</v>
      </c>
      <c r="H11" s="38">
        <v>50</v>
      </c>
      <c r="I11" s="15"/>
      <c r="J11" s="5"/>
      <c r="K11" s="19"/>
      <c r="L11" s="40">
        <f>J11*F11</f>
        <v>0</v>
      </c>
      <c r="M11" s="63">
        <v>0.75</v>
      </c>
      <c r="N11" s="63">
        <v>0.75</v>
      </c>
      <c r="O11" s="63">
        <v>0.6</v>
      </c>
      <c r="P11" s="69">
        <v>0.56000000000000005</v>
      </c>
      <c r="Q11" s="69">
        <v>0.51</v>
      </c>
    </row>
    <row r="12" spans="1:17" ht="12" customHeight="1" x14ac:dyDescent="0.25">
      <c r="A12" s="14"/>
      <c r="B12" s="14"/>
      <c r="C12" s="14"/>
      <c r="D12" s="41"/>
      <c r="E12" s="37"/>
      <c r="F12" s="6">
        <v>1200</v>
      </c>
      <c r="G12" s="6" t="s">
        <v>19</v>
      </c>
      <c r="H12" s="38">
        <v>2000</v>
      </c>
      <c r="I12" s="15"/>
      <c r="J12" s="5"/>
      <c r="K12" s="19"/>
      <c r="L12" s="40">
        <f>J12*F12</f>
        <v>0</v>
      </c>
      <c r="M12" s="63"/>
      <c r="N12" s="63"/>
      <c r="O12" s="63"/>
      <c r="P12" s="68"/>
      <c r="Q12" s="68"/>
    </row>
    <row r="13" spans="1:17" ht="12" customHeight="1" x14ac:dyDescent="0.25">
      <c r="A13" s="14"/>
      <c r="B13" s="14"/>
      <c r="C13" s="14"/>
      <c r="D13" s="41"/>
      <c r="E13" s="37"/>
      <c r="F13" s="6"/>
      <c r="G13" s="6"/>
      <c r="H13" s="38"/>
      <c r="I13" s="15"/>
      <c r="J13" s="64"/>
      <c r="K13" s="19"/>
      <c r="L13" s="63"/>
      <c r="M13" s="63"/>
      <c r="N13" s="63"/>
      <c r="O13" s="63"/>
      <c r="P13" s="68"/>
      <c r="Q13" s="68"/>
    </row>
    <row r="14" spans="1:17" ht="12" customHeight="1" x14ac:dyDescent="0.25">
      <c r="A14" s="14"/>
      <c r="B14" s="14"/>
      <c r="C14" s="14"/>
      <c r="D14" s="37" t="s">
        <v>71</v>
      </c>
      <c r="E14" s="37" t="s">
        <v>77</v>
      </c>
      <c r="F14" s="6">
        <v>500</v>
      </c>
      <c r="G14" s="15" t="s">
        <v>18</v>
      </c>
      <c r="H14" s="38">
        <v>100</v>
      </c>
      <c r="I14" s="15"/>
      <c r="J14" s="5"/>
      <c r="K14" s="19"/>
      <c r="L14" s="40">
        <f>J14*F14</f>
        <v>0</v>
      </c>
      <c r="M14" s="63">
        <v>5</v>
      </c>
      <c r="N14" s="63">
        <v>5</v>
      </c>
      <c r="O14" s="63">
        <v>4.08</v>
      </c>
      <c r="P14" s="76">
        <v>3.26</v>
      </c>
      <c r="Q14" s="76">
        <v>3.05</v>
      </c>
    </row>
    <row r="15" spans="1:17" ht="12" customHeight="1" x14ac:dyDescent="0.25">
      <c r="A15" s="14"/>
      <c r="B15" s="14"/>
      <c r="C15" s="14"/>
      <c r="D15" s="41"/>
      <c r="E15" s="37"/>
      <c r="F15" s="6">
        <v>4080</v>
      </c>
      <c r="G15" s="6" t="s">
        <v>19</v>
      </c>
      <c r="H15" s="38">
        <v>1000</v>
      </c>
      <c r="I15" s="15"/>
      <c r="J15" s="5"/>
      <c r="K15" s="19"/>
      <c r="L15" s="40">
        <f>J15*F15</f>
        <v>0</v>
      </c>
      <c r="M15" s="63"/>
      <c r="N15" s="63"/>
      <c r="O15" s="63"/>
      <c r="P15" s="68"/>
      <c r="Q15" s="68"/>
    </row>
    <row r="16" spans="1:17" ht="12" customHeight="1" x14ac:dyDescent="0.25">
      <c r="A16" s="14"/>
      <c r="B16" s="14"/>
      <c r="C16" s="14"/>
      <c r="D16" s="41"/>
      <c r="E16" s="37"/>
      <c r="F16" s="15"/>
      <c r="G16" s="15"/>
      <c r="H16" s="7"/>
      <c r="I16" s="15"/>
      <c r="J16" s="8"/>
      <c r="K16" s="19"/>
      <c r="L16" s="19"/>
      <c r="M16" s="71"/>
      <c r="N16" s="71"/>
      <c r="O16" s="71"/>
      <c r="P16" s="68"/>
      <c r="Q16" s="68"/>
    </row>
    <row r="17" spans="1:17" ht="12" customHeight="1" x14ac:dyDescent="0.25">
      <c r="A17" s="14"/>
      <c r="B17" s="42"/>
      <c r="C17" s="42"/>
      <c r="D17" s="37" t="s">
        <v>20</v>
      </c>
      <c r="E17" s="37" t="s">
        <v>21</v>
      </c>
      <c r="F17" s="9">
        <v>300</v>
      </c>
      <c r="G17" s="15" t="s">
        <v>18</v>
      </c>
      <c r="H17" s="38">
        <v>100</v>
      </c>
      <c r="I17" s="15"/>
      <c r="J17" s="5"/>
      <c r="K17" s="19"/>
      <c r="L17" s="40">
        <f>J17*F17</f>
        <v>0</v>
      </c>
      <c r="M17" s="63">
        <v>3</v>
      </c>
      <c r="N17" s="63">
        <v>3</v>
      </c>
      <c r="O17" s="63">
        <v>2.4</v>
      </c>
      <c r="P17" s="76">
        <v>2.2000000000000002</v>
      </c>
      <c r="Q17" s="76">
        <v>2.1</v>
      </c>
    </row>
    <row r="18" spans="1:17" ht="12" customHeight="1" x14ac:dyDescent="0.25">
      <c r="A18" s="14"/>
      <c r="B18" s="42"/>
      <c r="C18" s="42"/>
      <c r="D18" s="37"/>
      <c r="E18" s="37"/>
      <c r="F18" s="6">
        <v>2400</v>
      </c>
      <c r="G18" s="6" t="s">
        <v>19</v>
      </c>
      <c r="H18" s="10">
        <v>1000</v>
      </c>
      <c r="I18" s="15"/>
      <c r="J18" s="5"/>
      <c r="K18" s="19"/>
      <c r="L18" s="40">
        <f>J18*F18</f>
        <v>0</v>
      </c>
      <c r="M18" s="63"/>
      <c r="N18" s="63"/>
      <c r="O18" s="63"/>
      <c r="P18" s="68"/>
      <c r="Q18" s="68"/>
    </row>
    <row r="19" spans="1:17" ht="12" customHeight="1" x14ac:dyDescent="0.25">
      <c r="A19" s="14"/>
      <c r="B19" s="42"/>
      <c r="C19" s="42"/>
      <c r="D19" s="37"/>
      <c r="E19" s="37"/>
      <c r="F19" s="6"/>
      <c r="G19" s="15"/>
      <c r="H19" s="10"/>
      <c r="I19" s="15"/>
      <c r="J19" s="8"/>
      <c r="K19" s="19"/>
      <c r="L19" s="19"/>
      <c r="M19" s="71"/>
      <c r="N19" s="71"/>
      <c r="O19" s="71"/>
      <c r="P19" s="68"/>
      <c r="Q19" s="68"/>
    </row>
    <row r="20" spans="1:17" ht="12" customHeight="1" x14ac:dyDescent="0.25">
      <c r="A20" s="14"/>
      <c r="B20" s="42"/>
      <c r="C20" s="42"/>
      <c r="D20" s="37" t="s">
        <v>22</v>
      </c>
      <c r="E20" s="37" t="s">
        <v>23</v>
      </c>
      <c r="F20" s="9">
        <v>325</v>
      </c>
      <c r="G20" s="15" t="s">
        <v>18</v>
      </c>
      <c r="H20" s="38">
        <v>100</v>
      </c>
      <c r="I20" s="15"/>
      <c r="J20" s="5"/>
      <c r="K20" s="19"/>
      <c r="L20" s="40">
        <f>J20*F20</f>
        <v>0</v>
      </c>
      <c r="M20" s="63">
        <v>3.25</v>
      </c>
      <c r="N20" s="63">
        <v>3.25</v>
      </c>
      <c r="O20" s="63">
        <v>2.6</v>
      </c>
      <c r="P20" s="76">
        <v>2.4</v>
      </c>
      <c r="Q20" s="68"/>
    </row>
    <row r="21" spans="1:17" ht="12" customHeight="1" x14ac:dyDescent="0.25">
      <c r="A21" s="14"/>
      <c r="B21" s="42"/>
      <c r="C21" s="42"/>
      <c r="D21" s="37"/>
      <c r="E21" s="37"/>
      <c r="F21" s="6">
        <v>2600</v>
      </c>
      <c r="G21" s="6" t="s">
        <v>19</v>
      </c>
      <c r="H21" s="10">
        <v>1000</v>
      </c>
      <c r="I21" s="15"/>
      <c r="J21" s="5"/>
      <c r="K21" s="19"/>
      <c r="L21" s="40">
        <f>J21*F21</f>
        <v>0</v>
      </c>
      <c r="M21" s="63"/>
      <c r="N21" s="63"/>
      <c r="O21" s="63"/>
      <c r="P21" s="68"/>
      <c r="Q21" s="68"/>
    </row>
    <row r="22" spans="1:17" ht="12" customHeight="1" x14ac:dyDescent="0.25">
      <c r="A22" s="14"/>
      <c r="B22" s="42"/>
      <c r="C22" s="42"/>
      <c r="D22" s="37"/>
      <c r="E22" s="37"/>
      <c r="F22" s="4"/>
      <c r="G22" s="11"/>
      <c r="H22" s="6"/>
      <c r="I22" s="15"/>
      <c r="J22" s="8"/>
      <c r="K22" s="19"/>
      <c r="L22" s="19"/>
      <c r="M22" s="71"/>
      <c r="N22" s="71"/>
      <c r="O22" s="71"/>
      <c r="P22" s="68"/>
      <c r="Q22" s="68"/>
    </row>
    <row r="23" spans="1:17" ht="12" customHeight="1" x14ac:dyDescent="0.25">
      <c r="A23" s="14"/>
      <c r="B23" s="14"/>
      <c r="C23" s="14"/>
      <c r="D23" s="37" t="s">
        <v>24</v>
      </c>
      <c r="E23" s="37" t="s">
        <v>25</v>
      </c>
      <c r="F23" s="12">
        <v>18.899999999999999</v>
      </c>
      <c r="G23" s="15" t="s">
        <v>26</v>
      </c>
      <c r="H23" s="38">
        <v>1</v>
      </c>
      <c r="I23" s="15"/>
      <c r="J23" s="5"/>
      <c r="K23" s="19"/>
      <c r="L23" s="40">
        <f>J23*F23</f>
        <v>0</v>
      </c>
      <c r="M23" s="63">
        <v>18.899999999999999</v>
      </c>
      <c r="N23" s="63"/>
      <c r="O23" s="63">
        <v>15.76</v>
      </c>
      <c r="P23" s="76">
        <v>15</v>
      </c>
      <c r="Q23" s="68"/>
    </row>
    <row r="24" spans="1:17" ht="12" customHeight="1" x14ac:dyDescent="0.25">
      <c r="A24" s="14"/>
      <c r="B24" s="14"/>
      <c r="C24" s="14"/>
      <c r="D24" s="37"/>
      <c r="E24" s="37"/>
      <c r="F24" s="6">
        <v>788</v>
      </c>
      <c r="G24" s="6" t="s">
        <v>19</v>
      </c>
      <c r="H24" s="10">
        <v>50</v>
      </c>
      <c r="I24" s="15"/>
      <c r="J24" s="5"/>
      <c r="K24" s="19"/>
      <c r="L24" s="40">
        <f>J24*F24</f>
        <v>0</v>
      </c>
      <c r="M24" s="63"/>
      <c r="N24" s="63"/>
      <c r="O24" s="63"/>
      <c r="P24" s="68"/>
      <c r="Q24" s="68"/>
    </row>
    <row r="25" spans="1:17" ht="12" customHeight="1" x14ac:dyDescent="0.25">
      <c r="A25" s="14"/>
      <c r="B25" s="14"/>
      <c r="C25" s="14"/>
      <c r="D25" s="37"/>
      <c r="E25" s="37"/>
      <c r="F25" s="4"/>
      <c r="G25" s="11"/>
      <c r="H25" s="6"/>
      <c r="I25" s="15"/>
      <c r="J25" s="8"/>
      <c r="K25" s="19"/>
      <c r="L25" s="19"/>
      <c r="M25" s="71"/>
      <c r="N25" s="71"/>
      <c r="O25" s="71"/>
      <c r="P25" s="68"/>
      <c r="Q25" s="68"/>
    </row>
    <row r="26" spans="1:17" ht="12" customHeight="1" x14ac:dyDescent="0.25">
      <c r="A26" s="14"/>
      <c r="B26" s="14"/>
      <c r="C26" s="14"/>
      <c r="D26" s="37" t="s">
        <v>27</v>
      </c>
      <c r="E26" s="37" t="s">
        <v>28</v>
      </c>
      <c r="F26" s="12">
        <v>18.899999999999999</v>
      </c>
      <c r="G26" s="15" t="s">
        <v>26</v>
      </c>
      <c r="H26" s="38">
        <v>1</v>
      </c>
      <c r="I26" s="15"/>
      <c r="J26" s="5"/>
      <c r="K26" s="19"/>
      <c r="L26" s="40">
        <f>J26*F26</f>
        <v>0</v>
      </c>
      <c r="M26" s="63">
        <v>18.899999999999999</v>
      </c>
      <c r="N26" s="63"/>
      <c r="O26" s="63">
        <v>15.76</v>
      </c>
      <c r="P26" s="76">
        <v>15</v>
      </c>
      <c r="Q26" s="68"/>
    </row>
    <row r="27" spans="1:17" ht="12" customHeight="1" x14ac:dyDescent="0.25">
      <c r="A27" s="14"/>
      <c r="B27" s="14"/>
      <c r="C27" s="14"/>
      <c r="D27" s="37"/>
      <c r="E27" s="37"/>
      <c r="F27" s="6">
        <v>788</v>
      </c>
      <c r="G27" s="6" t="s">
        <v>19</v>
      </c>
      <c r="H27" s="10">
        <v>50</v>
      </c>
      <c r="I27" s="15"/>
      <c r="J27" s="5"/>
      <c r="K27" s="19"/>
      <c r="L27" s="40">
        <f>J27*F27</f>
        <v>0</v>
      </c>
      <c r="M27" s="63"/>
      <c r="N27" s="63"/>
      <c r="O27" s="63"/>
      <c r="P27" s="68"/>
      <c r="Q27" s="68"/>
    </row>
    <row r="28" spans="1:17" ht="12" customHeight="1" x14ac:dyDescent="0.25">
      <c r="A28" s="14"/>
      <c r="B28" s="14"/>
      <c r="C28" s="14"/>
      <c r="D28" s="37"/>
      <c r="E28" s="37"/>
      <c r="F28" s="4"/>
      <c r="G28" s="11"/>
      <c r="H28" s="6"/>
      <c r="I28" s="15"/>
      <c r="J28" s="8"/>
      <c r="K28" s="19"/>
      <c r="L28" s="19"/>
      <c r="M28" s="71"/>
      <c r="N28" s="71"/>
      <c r="O28" s="71"/>
      <c r="P28" s="68"/>
      <c r="Q28" s="68"/>
    </row>
    <row r="29" spans="1:17" ht="12" customHeight="1" x14ac:dyDescent="0.25">
      <c r="A29" s="14"/>
      <c r="B29" s="14"/>
      <c r="C29" s="14"/>
      <c r="D29" s="37" t="s">
        <v>29</v>
      </c>
      <c r="E29" s="37" t="s">
        <v>30</v>
      </c>
      <c r="F29" s="12">
        <v>45</v>
      </c>
      <c r="G29" s="15" t="s">
        <v>18</v>
      </c>
      <c r="H29" s="38">
        <v>10</v>
      </c>
      <c r="I29" s="15"/>
      <c r="J29" s="5"/>
      <c r="K29" s="19"/>
      <c r="L29" s="40">
        <f>J29*F29</f>
        <v>0</v>
      </c>
      <c r="M29" s="63">
        <v>4.5</v>
      </c>
      <c r="N29" s="63">
        <v>4.5</v>
      </c>
      <c r="O29" s="63">
        <v>3.75</v>
      </c>
      <c r="P29" s="68"/>
      <c r="Q29" s="68"/>
    </row>
    <row r="30" spans="1:17" ht="12" customHeight="1" x14ac:dyDescent="0.25">
      <c r="A30" s="14"/>
      <c r="B30" s="14"/>
      <c r="C30" s="14"/>
      <c r="D30" s="37"/>
      <c r="E30" s="37"/>
      <c r="F30" s="6">
        <v>375</v>
      </c>
      <c r="G30" s="6" t="s">
        <v>19</v>
      </c>
      <c r="H30" s="10">
        <v>100</v>
      </c>
      <c r="I30" s="15"/>
      <c r="J30" s="5"/>
      <c r="K30" s="19"/>
      <c r="L30" s="40">
        <f>J30*F30</f>
        <v>0</v>
      </c>
      <c r="M30" s="63"/>
      <c r="N30" s="63"/>
      <c r="O30" s="63"/>
      <c r="P30" s="68"/>
      <c r="Q30" s="68"/>
    </row>
    <row r="31" spans="1:17" ht="12" customHeight="1" x14ac:dyDescent="0.25">
      <c r="A31" s="14"/>
      <c r="B31" s="14"/>
      <c r="C31" s="14"/>
      <c r="D31" s="37"/>
      <c r="E31" s="37"/>
      <c r="F31" s="6"/>
      <c r="G31" s="6"/>
      <c r="H31" s="10"/>
      <c r="I31" s="15"/>
      <c r="J31" s="8"/>
      <c r="K31" s="19"/>
      <c r="L31" s="43"/>
      <c r="M31" s="43"/>
      <c r="N31" s="43"/>
      <c r="O31" s="43"/>
      <c r="P31" s="68"/>
      <c r="Q31" s="68"/>
    </row>
    <row r="32" spans="1:17" ht="12" customHeight="1" x14ac:dyDescent="0.25">
      <c r="A32" s="14"/>
      <c r="B32" s="14"/>
      <c r="C32" s="14"/>
      <c r="D32" s="37" t="s">
        <v>31</v>
      </c>
      <c r="E32" s="37" t="s">
        <v>32</v>
      </c>
      <c r="F32" s="12">
        <v>90</v>
      </c>
      <c r="G32" s="15" t="s">
        <v>18</v>
      </c>
      <c r="H32" s="38">
        <v>100</v>
      </c>
      <c r="I32" s="15"/>
      <c r="J32" s="5"/>
      <c r="K32" s="19"/>
      <c r="L32" s="40">
        <f>J32*F32</f>
        <v>0</v>
      </c>
      <c r="M32" s="63">
        <v>0.9</v>
      </c>
      <c r="N32" s="63">
        <v>0.9</v>
      </c>
      <c r="O32" s="63">
        <v>0.75</v>
      </c>
      <c r="P32" s="77">
        <v>0.3</v>
      </c>
      <c r="Q32" s="77">
        <v>0.27</v>
      </c>
    </row>
    <row r="33" spans="1:17" ht="12" customHeight="1" x14ac:dyDescent="0.25">
      <c r="A33" s="14"/>
      <c r="B33" s="14"/>
      <c r="C33" s="14"/>
      <c r="D33" s="37"/>
      <c r="E33" s="37"/>
      <c r="F33" s="6">
        <v>375</v>
      </c>
      <c r="G33" s="6" t="s">
        <v>19</v>
      </c>
      <c r="H33" s="10">
        <v>500</v>
      </c>
      <c r="I33" s="15"/>
      <c r="J33" s="5"/>
      <c r="K33" s="19"/>
      <c r="L33" s="40">
        <f>J33*F33</f>
        <v>0</v>
      </c>
      <c r="M33" s="63"/>
      <c r="N33" s="63"/>
      <c r="O33" s="63"/>
      <c r="P33" s="68"/>
      <c r="Q33" s="68"/>
    </row>
    <row r="34" spans="1:17" ht="12" customHeight="1" x14ac:dyDescent="0.25">
      <c r="A34" s="14"/>
      <c r="B34" s="14"/>
      <c r="C34" s="14"/>
      <c r="D34" s="37"/>
      <c r="E34" s="37"/>
      <c r="F34" s="4"/>
      <c r="G34" s="11"/>
      <c r="H34" s="6"/>
      <c r="I34" s="15"/>
      <c r="J34" s="8"/>
      <c r="K34" s="19"/>
      <c r="L34" s="19"/>
      <c r="M34" s="71"/>
      <c r="N34" s="71"/>
      <c r="O34" s="71"/>
      <c r="P34" s="68"/>
      <c r="Q34" s="68"/>
    </row>
    <row r="35" spans="1:17" ht="12" customHeight="1" x14ac:dyDescent="0.25">
      <c r="A35" s="14"/>
      <c r="B35" s="14"/>
      <c r="C35" s="14"/>
      <c r="D35" s="37" t="s">
        <v>33</v>
      </c>
      <c r="E35" s="37" t="s">
        <v>34</v>
      </c>
      <c r="F35" s="12">
        <v>30</v>
      </c>
      <c r="G35" s="15" t="s">
        <v>18</v>
      </c>
      <c r="H35" s="38">
        <v>100</v>
      </c>
      <c r="I35" s="15"/>
      <c r="J35" s="5"/>
      <c r="K35" s="19"/>
      <c r="L35" s="40">
        <f>J35*F35</f>
        <v>0</v>
      </c>
      <c r="M35" s="63">
        <v>0.3</v>
      </c>
      <c r="N35" s="63">
        <v>0.3</v>
      </c>
      <c r="O35" s="63">
        <v>0.24</v>
      </c>
      <c r="P35" s="76">
        <v>0.2</v>
      </c>
      <c r="Q35" s="76">
        <v>0.18</v>
      </c>
    </row>
    <row r="36" spans="1:17" ht="12" customHeight="1" x14ac:dyDescent="0.25">
      <c r="A36" s="14"/>
      <c r="B36" s="14"/>
      <c r="C36" s="14"/>
      <c r="D36" s="37"/>
      <c r="E36" s="37"/>
      <c r="F36" s="6">
        <v>120</v>
      </c>
      <c r="G36" s="6" t="s">
        <v>19</v>
      </c>
      <c r="H36" s="10">
        <v>500</v>
      </c>
      <c r="I36" s="15"/>
      <c r="J36" s="5"/>
      <c r="K36" s="19"/>
      <c r="L36" s="40">
        <f>J36*F36</f>
        <v>0</v>
      </c>
      <c r="M36" s="63"/>
      <c r="N36" s="63"/>
      <c r="O36" s="63"/>
      <c r="P36" s="68"/>
      <c r="Q36" s="68"/>
    </row>
    <row r="37" spans="1:17" ht="12" customHeight="1" x14ac:dyDescent="0.25">
      <c r="A37" s="14"/>
      <c r="B37" s="14"/>
      <c r="C37" s="14"/>
      <c r="D37" s="37"/>
      <c r="E37" s="37"/>
      <c r="F37" s="4"/>
      <c r="G37" s="11"/>
      <c r="H37" s="6"/>
      <c r="I37" s="15"/>
      <c r="J37" s="8"/>
      <c r="K37" s="19"/>
      <c r="L37" s="19"/>
      <c r="M37" s="71"/>
      <c r="N37" s="71"/>
      <c r="O37" s="71"/>
      <c r="P37" s="68"/>
      <c r="Q37" s="68"/>
    </row>
    <row r="38" spans="1:17" ht="12" customHeight="1" x14ac:dyDescent="0.25">
      <c r="A38" s="14"/>
      <c r="B38" s="14"/>
      <c r="C38" s="14"/>
      <c r="D38" s="37" t="s">
        <v>35</v>
      </c>
      <c r="E38" s="37" t="s">
        <v>36</v>
      </c>
      <c r="F38" s="12">
        <v>23</v>
      </c>
      <c r="G38" s="15" t="s">
        <v>18</v>
      </c>
      <c r="H38" s="38">
        <v>100</v>
      </c>
      <c r="I38" s="15"/>
      <c r="J38" s="5"/>
      <c r="K38" s="19"/>
      <c r="L38" s="40">
        <f>J38*F38</f>
        <v>0</v>
      </c>
      <c r="M38" s="63">
        <v>0.23</v>
      </c>
      <c r="N38" s="63">
        <v>0.23</v>
      </c>
      <c r="O38" s="63">
        <v>0.18</v>
      </c>
      <c r="P38" s="76">
        <v>0.18</v>
      </c>
      <c r="Q38" s="76">
        <v>0.17</v>
      </c>
    </row>
    <row r="39" spans="1:17" ht="12" customHeight="1" x14ac:dyDescent="0.25">
      <c r="A39" s="14"/>
      <c r="B39" s="14"/>
      <c r="C39" s="14"/>
      <c r="D39" s="37"/>
      <c r="E39" s="37"/>
      <c r="F39" s="6">
        <v>180</v>
      </c>
      <c r="G39" s="6" t="s">
        <v>19</v>
      </c>
      <c r="H39" s="10">
        <v>1000</v>
      </c>
      <c r="I39" s="15"/>
      <c r="J39" s="5"/>
      <c r="K39" s="19"/>
      <c r="L39" s="40">
        <f>J39*F39</f>
        <v>0</v>
      </c>
      <c r="M39" s="63"/>
      <c r="N39" s="63"/>
      <c r="O39" s="63"/>
      <c r="P39" s="68"/>
      <c r="Q39" s="68"/>
    </row>
    <row r="40" spans="1:17" ht="12" customHeight="1" x14ac:dyDescent="0.25">
      <c r="A40" s="14"/>
      <c r="B40" s="14"/>
      <c r="C40" s="14"/>
      <c r="D40" s="37"/>
      <c r="E40" s="37"/>
      <c r="F40" s="4"/>
      <c r="G40" s="11"/>
      <c r="H40" s="6"/>
      <c r="I40" s="15"/>
      <c r="J40" s="8"/>
      <c r="K40" s="19"/>
      <c r="L40" s="19"/>
      <c r="M40" s="71"/>
      <c r="N40" s="71"/>
      <c r="O40" s="71"/>
      <c r="P40" s="68"/>
      <c r="Q40" s="68"/>
    </row>
    <row r="41" spans="1:17" ht="12" customHeight="1" x14ac:dyDescent="0.25">
      <c r="A41" s="14"/>
      <c r="B41" s="14"/>
      <c r="C41" s="14"/>
      <c r="D41" s="37" t="s">
        <v>37</v>
      </c>
      <c r="E41" s="37" t="s">
        <v>38</v>
      </c>
      <c r="F41" s="12">
        <v>23</v>
      </c>
      <c r="G41" s="15" t="s">
        <v>18</v>
      </c>
      <c r="H41" s="38">
        <v>100</v>
      </c>
      <c r="I41" s="15"/>
      <c r="J41" s="5"/>
      <c r="K41" s="19"/>
      <c r="L41" s="40">
        <f>J41*F41</f>
        <v>0</v>
      </c>
      <c r="M41" s="63">
        <v>0.23</v>
      </c>
      <c r="N41" s="63">
        <v>0.23</v>
      </c>
      <c r="O41" s="63">
        <v>0.18</v>
      </c>
      <c r="P41" s="76">
        <v>0.18</v>
      </c>
      <c r="Q41" s="76">
        <v>0.17</v>
      </c>
    </row>
    <row r="42" spans="1:17" ht="12" customHeight="1" x14ac:dyDescent="0.25">
      <c r="A42" s="14"/>
      <c r="B42" s="14"/>
      <c r="C42" s="14"/>
      <c r="D42" s="37"/>
      <c r="E42" s="37"/>
      <c r="F42" s="6">
        <v>180</v>
      </c>
      <c r="G42" s="6" t="s">
        <v>19</v>
      </c>
      <c r="H42" s="10">
        <v>1000</v>
      </c>
      <c r="I42" s="15"/>
      <c r="J42" s="5"/>
      <c r="K42" s="19"/>
      <c r="L42" s="40">
        <f>J42*F42</f>
        <v>0</v>
      </c>
      <c r="M42" s="63"/>
      <c r="N42" s="63"/>
      <c r="O42" s="63"/>
      <c r="P42" s="68"/>
      <c r="Q42" s="68"/>
    </row>
    <row r="43" spans="1:17" ht="12" customHeight="1" x14ac:dyDescent="0.25">
      <c r="A43" s="14"/>
      <c r="B43" s="14"/>
      <c r="C43" s="14"/>
      <c r="D43" s="37"/>
      <c r="E43" s="37"/>
      <c r="F43" s="4"/>
      <c r="G43" s="11"/>
      <c r="H43" s="6"/>
      <c r="I43" s="15"/>
      <c r="J43" s="8"/>
      <c r="K43" s="19"/>
      <c r="L43" s="19"/>
      <c r="M43" s="71"/>
      <c r="N43" s="71"/>
      <c r="O43" s="71"/>
      <c r="P43" s="68"/>
      <c r="Q43" s="68"/>
    </row>
    <row r="44" spans="1:17" ht="12" customHeight="1" x14ac:dyDescent="0.25">
      <c r="A44" s="14"/>
      <c r="B44" s="14"/>
      <c r="C44" s="14"/>
      <c r="D44" s="37" t="s">
        <v>39</v>
      </c>
      <c r="E44" s="37" t="s">
        <v>40</v>
      </c>
      <c r="F44" s="12">
        <v>23</v>
      </c>
      <c r="G44" s="15" t="s">
        <v>18</v>
      </c>
      <c r="H44" s="38">
        <v>100</v>
      </c>
      <c r="I44" s="15"/>
      <c r="J44" s="5"/>
      <c r="K44" s="19"/>
      <c r="L44" s="40">
        <f>J44*F44</f>
        <v>0</v>
      </c>
      <c r="M44" s="63">
        <v>0.23</v>
      </c>
      <c r="N44" s="63">
        <v>0.23</v>
      </c>
      <c r="O44" s="63">
        <v>0.18</v>
      </c>
      <c r="P44" s="76">
        <v>0.18</v>
      </c>
      <c r="Q44" s="76">
        <v>0.17</v>
      </c>
    </row>
    <row r="45" spans="1:17" ht="12" customHeight="1" x14ac:dyDescent="0.25">
      <c r="A45" s="14"/>
      <c r="B45" s="14"/>
      <c r="C45" s="14"/>
      <c r="D45" s="37"/>
      <c r="E45" s="37"/>
      <c r="F45" s="6">
        <v>180</v>
      </c>
      <c r="G45" s="6" t="s">
        <v>19</v>
      </c>
      <c r="H45" s="10">
        <v>1000</v>
      </c>
      <c r="I45" s="15"/>
      <c r="J45" s="5"/>
      <c r="K45" s="19"/>
      <c r="L45" s="40">
        <f>J45*F45</f>
        <v>0</v>
      </c>
      <c r="M45" s="63"/>
      <c r="N45" s="63"/>
      <c r="O45" s="63"/>
      <c r="P45" s="68"/>
      <c r="Q45" s="68"/>
    </row>
    <row r="46" spans="1:17" ht="12" customHeight="1" x14ac:dyDescent="0.25">
      <c r="A46" s="14"/>
      <c r="B46" s="14"/>
      <c r="C46" s="14"/>
      <c r="D46" s="37"/>
      <c r="E46" s="37"/>
      <c r="F46" s="4"/>
      <c r="G46" s="11"/>
      <c r="H46" s="6"/>
      <c r="I46" s="15"/>
      <c r="J46" s="8"/>
      <c r="K46" s="19"/>
      <c r="L46" s="19"/>
      <c r="M46" s="71"/>
      <c r="N46" s="71"/>
      <c r="O46" s="71"/>
      <c r="P46" s="68"/>
      <c r="Q46" s="68"/>
    </row>
    <row r="47" spans="1:17" ht="12" customHeight="1" x14ac:dyDescent="0.25">
      <c r="A47" s="14"/>
      <c r="B47" s="14"/>
      <c r="C47" s="14"/>
      <c r="D47" s="37" t="s">
        <v>41</v>
      </c>
      <c r="E47" s="37" t="s">
        <v>42</v>
      </c>
      <c r="F47" s="12">
        <v>79</v>
      </c>
      <c r="G47" s="15" t="s">
        <v>18</v>
      </c>
      <c r="H47" s="38">
        <v>100</v>
      </c>
      <c r="I47" s="15"/>
      <c r="J47" s="5"/>
      <c r="K47" s="19"/>
      <c r="L47" s="40">
        <f>J47*F47</f>
        <v>0</v>
      </c>
      <c r="M47" s="63">
        <v>0.79</v>
      </c>
      <c r="N47" s="63">
        <v>0.79</v>
      </c>
      <c r="O47" s="63">
        <v>0.63</v>
      </c>
      <c r="P47" s="76">
        <v>0.6</v>
      </c>
      <c r="Q47" s="76">
        <v>0.56999999999999995</v>
      </c>
    </row>
    <row r="48" spans="1:17" ht="12" customHeight="1" x14ac:dyDescent="0.25">
      <c r="A48" s="14"/>
      <c r="B48" s="14"/>
      <c r="C48" s="14"/>
      <c r="D48" s="37"/>
      <c r="E48" s="37"/>
      <c r="F48" s="6">
        <v>630</v>
      </c>
      <c r="G48" s="6" t="s">
        <v>19</v>
      </c>
      <c r="H48" s="10">
        <v>1000</v>
      </c>
      <c r="I48" s="15"/>
      <c r="J48" s="5"/>
      <c r="K48" s="19"/>
      <c r="L48" s="40">
        <f>J48*F48</f>
        <v>0</v>
      </c>
      <c r="M48" s="63"/>
      <c r="N48" s="63"/>
      <c r="O48" s="63"/>
      <c r="P48" s="68"/>
      <c r="Q48" s="68"/>
    </row>
    <row r="49" spans="1:17" ht="12" customHeight="1" x14ac:dyDescent="0.25">
      <c r="A49" s="14"/>
      <c r="B49" s="14"/>
      <c r="C49" s="14"/>
      <c r="D49" s="37"/>
      <c r="E49" s="37"/>
      <c r="F49" s="4"/>
      <c r="G49" s="11"/>
      <c r="H49" s="6"/>
      <c r="I49" s="15"/>
      <c r="J49" s="8"/>
      <c r="K49" s="19"/>
      <c r="L49" s="19"/>
      <c r="M49" s="71"/>
      <c r="N49" s="71"/>
      <c r="O49" s="71"/>
      <c r="P49" s="68"/>
      <c r="Q49" s="68"/>
    </row>
    <row r="50" spans="1:17" ht="12" customHeight="1" x14ac:dyDescent="0.25">
      <c r="A50" s="14"/>
      <c r="B50" s="14"/>
      <c r="C50" s="14"/>
      <c r="D50" s="37" t="s">
        <v>57</v>
      </c>
      <c r="E50" s="37" t="s">
        <v>43</v>
      </c>
      <c r="F50" s="12">
        <v>25</v>
      </c>
      <c r="G50" s="15" t="s">
        <v>18</v>
      </c>
      <c r="H50" s="38">
        <v>10</v>
      </c>
      <c r="I50" s="15"/>
      <c r="J50" s="5"/>
      <c r="K50" s="19"/>
      <c r="L50" s="40">
        <f>J50*F50</f>
        <v>0</v>
      </c>
      <c r="M50" s="63">
        <v>2.5</v>
      </c>
      <c r="N50" s="63">
        <v>2.5</v>
      </c>
      <c r="O50" s="63">
        <v>2.5</v>
      </c>
      <c r="P50" s="76">
        <v>2.5</v>
      </c>
      <c r="Q50" s="68"/>
    </row>
    <row r="51" spans="1:17" ht="12" customHeight="1" x14ac:dyDescent="0.25">
      <c r="A51" s="14"/>
      <c r="B51" s="14"/>
      <c r="C51" s="14"/>
      <c r="D51" s="37"/>
      <c r="E51" s="37"/>
      <c r="F51" s="6">
        <v>210</v>
      </c>
      <c r="G51" s="6" t="s">
        <v>19</v>
      </c>
      <c r="H51" s="10">
        <v>84</v>
      </c>
      <c r="I51" s="15"/>
      <c r="J51" s="5"/>
      <c r="K51" s="19"/>
      <c r="L51" s="40">
        <f>J51*F51</f>
        <v>0</v>
      </c>
      <c r="M51" s="63"/>
      <c r="N51" s="63"/>
      <c r="O51" s="63"/>
      <c r="P51" s="68"/>
      <c r="Q51" s="68"/>
    </row>
    <row r="52" spans="1:17" ht="12" customHeight="1" x14ac:dyDescent="0.25">
      <c r="A52" s="14"/>
      <c r="B52" s="14"/>
      <c r="C52" s="14"/>
      <c r="D52" s="37"/>
      <c r="E52" s="37"/>
      <c r="F52" s="4"/>
      <c r="G52" s="11"/>
      <c r="H52" s="6"/>
      <c r="I52" s="15"/>
      <c r="J52" s="8"/>
      <c r="K52" s="19"/>
      <c r="L52" s="19"/>
      <c r="M52" s="71"/>
      <c r="N52" s="71"/>
      <c r="O52" s="71"/>
      <c r="P52" s="68"/>
      <c r="Q52" s="68"/>
    </row>
    <row r="53" spans="1:17" ht="12" customHeight="1" x14ac:dyDescent="0.25">
      <c r="A53" s="14"/>
      <c r="B53" s="14"/>
      <c r="C53" s="14"/>
      <c r="D53" s="37" t="s">
        <v>44</v>
      </c>
      <c r="E53" s="37" t="s">
        <v>45</v>
      </c>
      <c r="F53" s="12">
        <v>24</v>
      </c>
      <c r="G53" s="15" t="s">
        <v>18</v>
      </c>
      <c r="H53" s="38">
        <v>5</v>
      </c>
      <c r="I53" s="15"/>
      <c r="J53" s="5"/>
      <c r="K53" s="19"/>
      <c r="L53" s="40">
        <f>J53*F53</f>
        <v>0</v>
      </c>
      <c r="M53" s="63">
        <v>4.8</v>
      </c>
      <c r="N53" s="63">
        <v>4.8</v>
      </c>
      <c r="O53" s="63">
        <v>4</v>
      </c>
      <c r="P53" s="76">
        <v>3.8</v>
      </c>
      <c r="Q53" s="68"/>
    </row>
    <row r="54" spans="1:17" ht="12" customHeight="1" x14ac:dyDescent="0.25">
      <c r="A54" s="14"/>
      <c r="B54" s="14"/>
      <c r="C54" s="14"/>
      <c r="D54" s="14"/>
      <c r="E54" s="14"/>
      <c r="F54" s="6">
        <v>400</v>
      </c>
      <c r="G54" s="6" t="s">
        <v>19</v>
      </c>
      <c r="H54" s="10">
        <v>100</v>
      </c>
      <c r="I54" s="15"/>
      <c r="J54" s="5"/>
      <c r="K54" s="19"/>
      <c r="L54" s="40">
        <f>J54*F54</f>
        <v>0</v>
      </c>
      <c r="M54" s="63"/>
      <c r="N54" s="63"/>
      <c r="O54" s="63"/>
      <c r="P54" s="68"/>
      <c r="Q54" s="68"/>
    </row>
    <row r="55" spans="1:17" ht="12" customHeight="1" x14ac:dyDescent="0.25">
      <c r="A55" s="14"/>
      <c r="B55" s="14"/>
      <c r="C55" s="14"/>
      <c r="D55" s="14"/>
      <c r="E55" s="14"/>
      <c r="F55" s="4"/>
      <c r="G55" s="11"/>
      <c r="H55" s="6"/>
      <c r="I55" s="15"/>
      <c r="J55" s="8"/>
      <c r="K55" s="19"/>
      <c r="L55" s="19"/>
      <c r="M55" s="71"/>
      <c r="N55" s="71"/>
      <c r="O55" s="71"/>
      <c r="P55" s="71" t="s">
        <v>72</v>
      </c>
      <c r="Q55" s="68"/>
    </row>
    <row r="56" spans="1:17" ht="12" customHeight="1" x14ac:dyDescent="0.25">
      <c r="A56" s="14"/>
      <c r="B56" s="14"/>
      <c r="C56" s="14"/>
      <c r="D56" s="37" t="s">
        <v>46</v>
      </c>
      <c r="E56" s="37" t="s">
        <v>47</v>
      </c>
      <c r="F56" s="12">
        <v>79.5</v>
      </c>
      <c r="G56" s="15" t="s">
        <v>18</v>
      </c>
      <c r="H56" s="38">
        <v>1</v>
      </c>
      <c r="I56" s="15"/>
      <c r="J56" s="5"/>
      <c r="K56" s="19"/>
      <c r="L56" s="40">
        <f>J56*F56</f>
        <v>0</v>
      </c>
      <c r="M56" s="63">
        <v>79.5</v>
      </c>
      <c r="N56" s="63"/>
      <c r="O56" s="63">
        <v>65</v>
      </c>
      <c r="P56" s="76">
        <v>60</v>
      </c>
      <c r="Q56" s="68"/>
    </row>
    <row r="57" spans="1:17" ht="12" customHeight="1" x14ac:dyDescent="0.25">
      <c r="A57" s="14"/>
      <c r="B57" s="14"/>
      <c r="C57" s="14"/>
      <c r="D57" s="14"/>
      <c r="E57" s="14"/>
      <c r="F57" s="6">
        <v>650</v>
      </c>
      <c r="G57" s="6" t="s">
        <v>19</v>
      </c>
      <c r="H57" s="10">
        <v>10</v>
      </c>
      <c r="I57" s="15"/>
      <c r="J57" s="5"/>
      <c r="K57" s="19"/>
      <c r="L57" s="40">
        <f>J57*F57</f>
        <v>0</v>
      </c>
      <c r="M57" s="63"/>
      <c r="N57" s="63"/>
      <c r="O57" s="63"/>
    </row>
    <row r="58" spans="1:17" ht="12" customHeight="1" x14ac:dyDescent="0.25">
      <c r="A58" s="14"/>
      <c r="B58" s="14"/>
      <c r="C58" s="14"/>
      <c r="D58" s="14"/>
      <c r="E58" s="14"/>
      <c r="F58" s="15"/>
      <c r="G58" s="15"/>
      <c r="H58" s="15"/>
      <c r="I58" s="15"/>
      <c r="J58" s="19"/>
      <c r="K58" s="19"/>
      <c r="L58" s="19"/>
      <c r="M58" s="71"/>
      <c r="N58" s="71"/>
      <c r="O58" s="71"/>
    </row>
    <row r="59" spans="1:17" ht="12" customHeight="1" thickBot="1" x14ac:dyDescent="0.3">
      <c r="A59" s="14"/>
      <c r="B59" s="14" t="s">
        <v>63</v>
      </c>
      <c r="C59" s="44"/>
      <c r="D59" s="45" t="s">
        <v>65</v>
      </c>
      <c r="E59" s="46" t="s">
        <v>48</v>
      </c>
      <c r="G59" s="15"/>
      <c r="H59" s="15"/>
      <c r="I59" s="47" t="s">
        <v>49</v>
      </c>
      <c r="J59" s="48">
        <f>J56+J53+J50+J47+J41+J38+J35+J32+J29+J26+J20+J17+J23+J11+J44</f>
        <v>0</v>
      </c>
      <c r="K59" s="19"/>
      <c r="L59" s="19"/>
      <c r="M59" s="71"/>
      <c r="N59" s="71"/>
      <c r="O59" s="71"/>
    </row>
    <row r="60" spans="1:17" ht="12" customHeight="1" x14ac:dyDescent="0.25">
      <c r="A60" s="14"/>
      <c r="B60" s="14" t="s">
        <v>64</v>
      </c>
      <c r="C60" s="14"/>
      <c r="D60" s="61" t="s">
        <v>67</v>
      </c>
      <c r="E60" s="46" t="s">
        <v>68</v>
      </c>
      <c r="G60" s="15"/>
      <c r="H60" s="15"/>
      <c r="I60" s="47" t="s">
        <v>50</v>
      </c>
      <c r="J60" s="48">
        <f>J57+J54+J51+J48+J42+J39+J36+J33+J30+J27+J21+J18+J24+J12+J45</f>
        <v>0</v>
      </c>
      <c r="K60" s="19"/>
      <c r="L60" s="49">
        <f>SUM(L7:L59)</f>
        <v>0</v>
      </c>
      <c r="M60" s="66"/>
      <c r="N60" s="66"/>
      <c r="O60" s="66"/>
    </row>
    <row r="61" spans="1:17" ht="12" customHeight="1" x14ac:dyDescent="0.25">
      <c r="A61" s="14"/>
      <c r="B61" s="14"/>
      <c r="C61" s="14"/>
      <c r="D61" s="45" t="s">
        <v>66</v>
      </c>
      <c r="E61" s="46" t="s">
        <v>51</v>
      </c>
      <c r="G61" s="15"/>
      <c r="H61" s="15"/>
      <c r="I61" s="15"/>
      <c r="J61" s="50" t="s">
        <v>62</v>
      </c>
      <c r="K61" s="19"/>
      <c r="L61" s="5"/>
      <c r="M61" s="67"/>
      <c r="N61" s="67"/>
      <c r="O61" s="67"/>
    </row>
    <row r="62" spans="1:17" ht="12" customHeight="1" x14ac:dyDescent="0.25">
      <c r="A62" s="14"/>
      <c r="B62" s="14"/>
      <c r="C62" s="14"/>
      <c r="D62" s="54" t="s">
        <v>55</v>
      </c>
      <c r="E62" s="56" t="s">
        <v>56</v>
      </c>
      <c r="F62" s="15"/>
      <c r="G62" s="15"/>
      <c r="H62" s="15"/>
      <c r="I62" s="15"/>
      <c r="J62" s="19" t="s">
        <v>52</v>
      </c>
      <c r="K62" s="19"/>
      <c r="L62" s="51">
        <f>L61+L60</f>
        <v>0</v>
      </c>
      <c r="M62" s="66"/>
      <c r="N62" s="66"/>
      <c r="O62" s="66"/>
    </row>
    <row r="63" spans="1:17" ht="16.5" customHeight="1" thickBot="1" x14ac:dyDescent="0.35">
      <c r="A63" s="14"/>
      <c r="B63" s="14"/>
      <c r="C63" s="14"/>
      <c r="D63" s="55" t="s">
        <v>59</v>
      </c>
      <c r="E63" s="55" t="s">
        <v>58</v>
      </c>
      <c r="F63" s="15"/>
      <c r="G63" s="15"/>
      <c r="H63" s="15"/>
      <c r="I63" s="15"/>
      <c r="J63" s="19" t="s">
        <v>53</v>
      </c>
      <c r="K63" s="19"/>
      <c r="L63" s="52">
        <f>L62*0.055</f>
        <v>0</v>
      </c>
      <c r="M63" s="66"/>
      <c r="N63" s="66"/>
      <c r="O63" s="66"/>
    </row>
    <row r="64" spans="1:17" ht="12" customHeight="1" thickBot="1" x14ac:dyDescent="0.3">
      <c r="A64" s="14"/>
      <c r="B64" s="14"/>
      <c r="C64" s="14"/>
      <c r="D64" s="14"/>
      <c r="E64" s="14"/>
      <c r="F64" s="15"/>
      <c r="G64" s="15"/>
      <c r="H64" s="15"/>
      <c r="I64" s="15"/>
      <c r="J64" s="19" t="s">
        <v>54</v>
      </c>
      <c r="K64" s="19"/>
      <c r="L64" s="53">
        <f>L63+L62</f>
        <v>0</v>
      </c>
      <c r="M64" s="66"/>
      <c r="N64" s="66"/>
      <c r="O64" s="66"/>
    </row>
    <row r="65" spans="1:15" x14ac:dyDescent="0.25">
      <c r="A65" s="14"/>
      <c r="B65" s="14"/>
      <c r="C65" s="14"/>
      <c r="F65" s="15"/>
      <c r="G65" s="15"/>
      <c r="H65" s="15"/>
      <c r="I65" s="15"/>
      <c r="J65" s="19"/>
      <c r="K65" s="19"/>
      <c r="L65" s="19"/>
      <c r="M65" s="71"/>
      <c r="N65" s="71"/>
      <c r="O65" s="71"/>
    </row>
    <row r="66" spans="1:15" x14ac:dyDescent="0.25">
      <c r="A66" s="14"/>
      <c r="B66" s="14"/>
      <c r="C66" s="14"/>
      <c r="F66" s="14"/>
      <c r="G66" s="14"/>
      <c r="H66" s="14"/>
      <c r="I66" s="14"/>
      <c r="J66" s="14"/>
      <c r="K66" s="14"/>
      <c r="L66" s="14"/>
      <c r="M66" s="70"/>
      <c r="N66" s="70"/>
      <c r="O66" s="70"/>
    </row>
  </sheetData>
  <protectedRanges>
    <protectedRange algorithmName="SHA-512" hashValue="/PYFMbKNW8eAa9T7KSQJG+33EEdVZsWb6WrPz+aQ+tF+cRDTBYn0L2hJLGkeyVYbSAhLzOKRSeeqP5CSnngU4A==" saltValue="GntWsMRjOwf7BWltgu+Oxw==" spinCount="100000" sqref="L61:O61 J11:J57" name="Plage1_2"/>
    <protectedRange algorithmName="SHA-512" hashValue="/PYFMbKNW8eAa9T7KSQJG+33EEdVZsWb6WrPz+aQ+tF+cRDTBYn0L2hJLGkeyVYbSAhLzOKRSeeqP5CSnngU4A==" saltValue="GntWsMRjOwf7BWltgu+Oxw==" spinCount="100000" sqref="L1:O1" name="Plage1_3"/>
  </protectedRanges>
  <hyperlinks>
    <hyperlink ref="F2" r:id="rId1" xr:uid="{9D9C67C2-8905-4C71-B074-6F0FBC4E0EB9}"/>
  </hyperlinks>
  <pageMargins left="0.11811023622047245" right="0.11811023622047245" top="0.15748031496062992" bottom="0.15748031496062992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joly4</dc:creator>
  <cp:lastModifiedBy>hervé KMIECIAK</cp:lastModifiedBy>
  <cp:lastPrinted>2020-04-18T15:44:03Z</cp:lastPrinted>
  <dcterms:created xsi:type="dcterms:W3CDTF">2020-04-14T16:51:25Z</dcterms:created>
  <dcterms:modified xsi:type="dcterms:W3CDTF">2020-05-11T08:46:40Z</dcterms:modified>
</cp:coreProperties>
</file>